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deeld met pers" sheetId="1" r:id="rId4"/>
    <sheet state="visible" name="Sheet1" sheetId="2" r:id="rId5"/>
  </sheets>
  <definedNames/>
  <calcPr/>
  <extLst>
    <ext uri="GoogleSheetsCustomDataVersion1">
      <go:sheetsCustomData xmlns:go="http://customooxmlschemas.google.com/" r:id="rId6" roundtripDataSignature="AMtx7mg9eNhS76cBxCjo4tRhINiqFRohfA=="/>
    </ext>
  </extLst>
</workbook>
</file>

<file path=xl/sharedStrings.xml><?xml version="1.0" encoding="utf-8"?>
<sst xmlns="http://schemas.openxmlformats.org/spreadsheetml/2006/main" count="26" uniqueCount="10">
  <si>
    <t xml:space="preserve">Kostprijs (incl. BTW) voor opruimen en verwerken van zwerfvuil en sluikstort </t>
  </si>
  <si>
    <t>Provincie</t>
  </si>
  <si>
    <t>Antwerpen</t>
  </si>
  <si>
    <t>Vlaams-Brabant</t>
  </si>
  <si>
    <t>West-Vlaanderen</t>
  </si>
  <si>
    <t>Oost-Vlaanderen</t>
  </si>
  <si>
    <t>Limburg</t>
  </si>
  <si>
    <t xml:space="preserve">Totaal </t>
  </si>
  <si>
    <t>vs YR-1</t>
  </si>
  <si>
    <t>Hoeveelheid (ton) opgeruimd zwerfvuil en sluikstort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</si>
</sst>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b/>
      <sz val="11.0"/>
      <color theme="0"/>
      <name val="Calibri"/>
    </font>
    <font/>
    <font>
      <sz val="11.0"/>
      <color theme="0"/>
      <name val="Arial"/>
    </font>
    <font>
      <b/>
      <sz val="10.0"/>
      <color theme="0"/>
      <name val="Calibri"/>
    </font>
    <font>
      <b/>
      <sz val="10.0"/>
      <color theme="1"/>
      <name val="Calibri"/>
    </font>
    <font>
      <sz val="10.0"/>
      <color theme="1"/>
      <name val="Calibri"/>
    </font>
    <font>
      <sz val="10.0"/>
      <color rgb="FF000000"/>
      <name val="Calibri"/>
    </font>
    <font>
      <sz val="10.0"/>
      <color theme="1"/>
      <name val="Arial"/>
    </font>
    <font>
      <color theme="1"/>
      <name val="Arial"/>
      <scheme val="minor"/>
    </font>
    <font>
      <sz val="8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left" vertical="center"/>
    </xf>
    <xf borderId="4" fillId="2" fontId="3" numFmtId="0" xfId="0" applyBorder="1" applyFont="1"/>
    <xf borderId="4" fillId="2" fontId="4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shrinkToFit="0" vertical="center" wrapText="1"/>
    </xf>
    <xf borderId="4" fillId="0" fontId="6" numFmtId="3" xfId="0" applyAlignment="1" applyBorder="1" applyFont="1" applyNumberFormat="1">
      <alignment horizontal="right" shrinkToFit="0" vertical="center" wrapText="1"/>
    </xf>
    <xf borderId="4" fillId="0" fontId="7" numFmtId="3" xfId="0" applyAlignment="1" applyBorder="1" applyFont="1" applyNumberFormat="1">
      <alignment horizontal="right" shrinkToFit="0" wrapText="1"/>
    </xf>
    <xf borderId="4" fillId="0" fontId="7" numFmtId="3" xfId="0" applyAlignment="1" applyBorder="1" applyFont="1" applyNumberFormat="1">
      <alignment horizontal="right"/>
    </xf>
    <xf borderId="4" fillId="3" fontId="7" numFmtId="3" xfId="0" applyAlignment="1" applyBorder="1" applyFill="1" applyFont="1" applyNumberFormat="1">
      <alignment horizontal="right" shrinkToFit="0" wrapText="1"/>
    </xf>
    <xf borderId="4" fillId="2" fontId="4" numFmtId="0" xfId="0" applyAlignment="1" applyBorder="1" applyFont="1">
      <alignment shrinkToFit="0" vertical="center" wrapText="1"/>
    </xf>
    <xf borderId="4" fillId="2" fontId="4" numFmtId="3" xfId="0" applyAlignment="1" applyBorder="1" applyFont="1" applyNumberFormat="1">
      <alignment horizontal="right" shrinkToFit="0" vertical="center" wrapText="1"/>
    </xf>
    <xf borderId="4" fillId="2" fontId="4" numFmtId="3" xfId="0" applyAlignment="1" applyBorder="1" applyFont="1" applyNumberFormat="1">
      <alignment horizontal="right" shrinkToFit="0" wrapText="1"/>
    </xf>
    <xf borderId="4" fillId="2" fontId="4" numFmtId="3" xfId="0" applyAlignment="1" applyBorder="1" applyFont="1" applyNumberFormat="1">
      <alignment horizontal="right"/>
    </xf>
    <xf borderId="0" fillId="0" fontId="8" numFmtId="0" xfId="0" applyFont="1"/>
    <xf borderId="0" fillId="0" fontId="8" numFmtId="10" xfId="0" applyFont="1" applyNumberFormat="1"/>
    <xf borderId="4" fillId="4" fontId="1" numFmtId="0" xfId="0" applyAlignment="1" applyBorder="1" applyFill="1" applyFont="1">
      <alignment vertical="center"/>
    </xf>
    <xf borderId="4" fillId="4" fontId="3" numFmtId="0" xfId="0" applyBorder="1" applyFont="1"/>
    <xf borderId="4" fillId="4" fontId="4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horizontal="center" shrinkToFit="0" vertical="center" wrapText="1"/>
    </xf>
    <xf borderId="4" fillId="0" fontId="7" numFmtId="3" xfId="0" applyAlignment="1" applyBorder="1" applyFont="1" applyNumberFormat="1">
      <alignment horizontal="center" shrinkToFit="0" vertical="center" wrapText="1"/>
    </xf>
    <xf borderId="4" fillId="0" fontId="6" numFmtId="0" xfId="0" applyAlignment="1" applyBorder="1" applyFont="1">
      <alignment horizontal="center" shrinkToFit="0" vertical="center" wrapText="1"/>
    </xf>
    <xf borderId="4" fillId="0" fontId="7" numFmtId="1" xfId="0" applyAlignment="1" applyBorder="1" applyFont="1" applyNumberFormat="1">
      <alignment horizontal="center" shrinkToFit="0" vertical="center" wrapText="1"/>
    </xf>
    <xf borderId="4" fillId="0" fontId="7" numFmtId="1" xfId="0" applyAlignment="1" applyBorder="1" applyFont="1" applyNumberFormat="1">
      <alignment horizontal="center" shrinkToFit="0" wrapText="1"/>
    </xf>
    <xf borderId="0" fillId="0" fontId="9" numFmtId="9" xfId="0" applyAlignment="1" applyFont="1" applyNumberFormat="1">
      <alignment readingOrder="0"/>
    </xf>
    <xf borderId="4" fillId="0" fontId="6" numFmtId="3" xfId="0" applyAlignment="1" applyBorder="1" applyFont="1" applyNumberFormat="1">
      <alignment horizontal="center" shrinkToFit="0" vertical="center" wrapText="1"/>
    </xf>
    <xf borderId="4" fillId="2" fontId="4" numFmtId="3" xfId="0" applyAlignment="1" applyBorder="1" applyFont="1" applyNumberFormat="1">
      <alignment horizontal="center" shrinkToFit="0" vertical="center" wrapText="1"/>
    </xf>
    <xf borderId="4" fillId="2" fontId="4" numFmtId="3" xfId="0" applyAlignment="1" applyBorder="1" applyFont="1" applyNumberFormat="1">
      <alignment horizontal="center" shrinkToFit="0" wrapText="1"/>
    </xf>
    <xf borderId="0" fillId="0" fontId="10" numFmtId="0" xfId="0" applyFont="1"/>
    <xf borderId="0" fillId="0" fontId="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2000">
                <a:solidFill>
                  <a:srgbClr val="757575"/>
                </a:solidFill>
                <a:latin typeface="+mn-lt"/>
              </a:defRPr>
            </a:pPr>
            <a:r>
              <a:rPr b="0" i="0" sz="2000">
                <a:solidFill>
                  <a:srgbClr val="757575"/>
                </a:solidFill>
                <a:latin typeface="+mn-lt"/>
              </a:rPr>
              <a:t>Hoeveelheid (ton) opgeruimd zwerfvuil en sluikstort (Bron: AWV)									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Antwerpen</c:v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'Gedeeld met pers'!$B$12:$N$12</c:f>
            </c:strRef>
          </c:cat>
          <c:val>
            <c:numRef>
              <c:f>'Gedeeld met pers'!$B$13:$N$13</c:f>
              <c:numCache/>
            </c:numRef>
          </c:val>
        </c:ser>
        <c:ser>
          <c:idx val="1"/>
          <c:order val="1"/>
          <c:tx>
            <c:v>Vlaams-Brabant</c:v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cat>
            <c:strRef>
              <c:f>'Gedeeld met pers'!$B$12:$N$12</c:f>
            </c:strRef>
          </c:cat>
          <c:val>
            <c:numRef>
              <c:f>'Gedeeld met pers'!$B$14:$N$14</c:f>
              <c:numCache/>
            </c:numRef>
          </c:val>
        </c:ser>
        <c:ser>
          <c:idx val="2"/>
          <c:order val="2"/>
          <c:tx>
            <c:v>West-Vlaanderen</c:v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cat>
            <c:strRef>
              <c:f>'Gedeeld met pers'!$B$12:$N$12</c:f>
            </c:strRef>
          </c:cat>
          <c:val>
            <c:numRef>
              <c:f>'Gedeeld met pers'!$B$15:$N$15</c:f>
              <c:numCache/>
            </c:numRef>
          </c:val>
        </c:ser>
        <c:ser>
          <c:idx val="3"/>
          <c:order val="3"/>
          <c:tx>
            <c:v>Oost-Vlaanderen</c:v>
          </c:tx>
          <c:spPr>
            <a:solidFill>
              <a:srgbClr val="34A853"/>
            </a:solidFill>
            <a:ln cmpd="sng">
              <a:solidFill>
                <a:srgbClr val="000000"/>
              </a:solidFill>
            </a:ln>
          </c:spPr>
          <c:cat>
            <c:strRef>
              <c:f>'Gedeeld met pers'!$B$12:$N$12</c:f>
            </c:strRef>
          </c:cat>
          <c:val>
            <c:numRef>
              <c:f>'Gedeeld met pers'!$B$16:$N$16</c:f>
              <c:numCache/>
            </c:numRef>
          </c:val>
        </c:ser>
        <c:ser>
          <c:idx val="4"/>
          <c:order val="4"/>
          <c:tx>
            <c:v>Limburg</c:v>
          </c:tx>
          <c:spPr>
            <a:solidFill>
              <a:srgbClr val="FF6D01"/>
            </a:solidFill>
            <a:ln cmpd="sng">
              <a:solidFill>
                <a:srgbClr val="000000"/>
              </a:solidFill>
            </a:ln>
          </c:spPr>
          <c:cat>
            <c:strRef>
              <c:f>'Gedeeld met pers'!$B$12:$N$12</c:f>
            </c:strRef>
          </c:cat>
          <c:val>
            <c:numRef>
              <c:f>'Gedeeld met pers'!$B$17:$N$17</c:f>
              <c:numCache/>
            </c:numRef>
          </c:val>
        </c:ser>
        <c:ser>
          <c:idx val="5"/>
          <c:order val="5"/>
          <c:tx>
            <c:v>Totaal </c:v>
          </c:tx>
          <c:spPr>
            <a:solidFill>
              <a:srgbClr val="46BDC6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'Gedeeld met pers'!$B$12:$N$12</c:f>
            </c:strRef>
          </c:cat>
          <c:val>
            <c:numRef>
              <c:f>'Gedeeld met pers'!$B$18:$N$18</c:f>
              <c:numCache/>
            </c:numRef>
          </c:val>
        </c:ser>
        <c:axId val="767676619"/>
        <c:axId val="825566188"/>
      </c:barChart>
      <c:catAx>
        <c:axId val="7676766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>
                    <a:solidFill>
                      <a:srgbClr val="000000"/>
                    </a:solidFill>
                    <a:latin typeface="+mn-lt"/>
                  </a:rPr>
                  <a:t>Provincie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825566188"/>
      </c:catAx>
      <c:valAx>
        <c:axId val="8255661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767676619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2000">
                <a:solidFill>
                  <a:srgbClr val="757575"/>
                </a:solidFill>
                <a:latin typeface="+mn-lt"/>
              </a:defRPr>
            </a:pPr>
            <a:r>
              <a:rPr b="0" i="0" sz="2000">
                <a:solidFill>
                  <a:srgbClr val="757575"/>
                </a:solidFill>
                <a:latin typeface="+mn-lt"/>
              </a:rPr>
              <a:t>Kostprijs (euro, incl. BTW) voor opruimen en verwerken van zwerfvuil en sluikstort (Bron: AWV)									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Antwerpen</c:v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'Gedeeld met pers'!$B$2:$N$2</c:f>
            </c:strRef>
          </c:cat>
          <c:val>
            <c:numRef>
              <c:f>'Gedeeld met pers'!$B$3:$N$3</c:f>
              <c:numCache/>
            </c:numRef>
          </c:val>
        </c:ser>
        <c:ser>
          <c:idx val="1"/>
          <c:order val="1"/>
          <c:tx>
            <c:v>Vlaams-Brabant</c:v>
          </c:tx>
          <c:spPr>
            <a:solidFill>
              <a:srgbClr val="EA4335"/>
            </a:solidFill>
            <a:ln cmpd="sng">
              <a:solidFill>
                <a:srgbClr val="000000"/>
              </a:solidFill>
            </a:ln>
          </c:spPr>
          <c:cat>
            <c:strRef>
              <c:f>'Gedeeld met pers'!$B$2:$N$2</c:f>
            </c:strRef>
          </c:cat>
          <c:val>
            <c:numRef>
              <c:f>'Gedeeld met pers'!$B$4:$N$4</c:f>
              <c:numCache/>
            </c:numRef>
          </c:val>
        </c:ser>
        <c:ser>
          <c:idx val="2"/>
          <c:order val="2"/>
          <c:tx>
            <c:v>West-Vlaanderen</c:v>
          </c:tx>
          <c:spPr>
            <a:solidFill>
              <a:srgbClr val="FBBC04"/>
            </a:solidFill>
            <a:ln cmpd="sng">
              <a:solidFill>
                <a:srgbClr val="000000"/>
              </a:solidFill>
            </a:ln>
          </c:spPr>
          <c:cat>
            <c:strRef>
              <c:f>'Gedeeld met pers'!$B$2:$N$2</c:f>
            </c:strRef>
          </c:cat>
          <c:val>
            <c:numRef>
              <c:f>'Gedeeld met pers'!$B$5:$N$5</c:f>
              <c:numCache/>
            </c:numRef>
          </c:val>
        </c:ser>
        <c:ser>
          <c:idx val="3"/>
          <c:order val="3"/>
          <c:tx>
            <c:v>Oost-Vlaanderen</c:v>
          </c:tx>
          <c:spPr>
            <a:solidFill>
              <a:srgbClr val="34A853"/>
            </a:solidFill>
            <a:ln cmpd="sng">
              <a:solidFill>
                <a:srgbClr val="000000"/>
              </a:solidFill>
            </a:ln>
          </c:spPr>
          <c:cat>
            <c:strRef>
              <c:f>'Gedeeld met pers'!$B$2:$N$2</c:f>
            </c:strRef>
          </c:cat>
          <c:val>
            <c:numRef>
              <c:f>'Gedeeld met pers'!$B$6:$N$6</c:f>
              <c:numCache/>
            </c:numRef>
          </c:val>
        </c:ser>
        <c:ser>
          <c:idx val="4"/>
          <c:order val="4"/>
          <c:tx>
            <c:v>Limburg</c:v>
          </c:tx>
          <c:spPr>
            <a:solidFill>
              <a:srgbClr val="FF6D01"/>
            </a:solidFill>
            <a:ln cmpd="sng">
              <a:solidFill>
                <a:srgbClr val="000000"/>
              </a:solidFill>
            </a:ln>
          </c:spPr>
          <c:cat>
            <c:strRef>
              <c:f>'Gedeeld met pers'!$B$2:$N$2</c:f>
            </c:strRef>
          </c:cat>
          <c:val>
            <c:numRef>
              <c:f>'Gedeeld met pers'!$B$7:$N$7</c:f>
              <c:numCache/>
            </c:numRef>
          </c:val>
        </c:ser>
        <c:ser>
          <c:idx val="5"/>
          <c:order val="5"/>
          <c:tx>
            <c:v>Totaal </c:v>
          </c:tx>
          <c:spPr>
            <a:solidFill>
              <a:srgbClr val="46BDC6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'Gedeeld met pers'!$B$2:$N$2</c:f>
            </c:strRef>
          </c:cat>
          <c:val>
            <c:numRef>
              <c:f>'Gedeeld met pers'!$B$8:$N$8</c:f>
              <c:numCache/>
            </c:numRef>
          </c:val>
        </c:ser>
        <c:axId val="1351020229"/>
        <c:axId val="254823404"/>
      </c:barChart>
      <c:catAx>
        <c:axId val="13510202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>
                    <a:solidFill>
                      <a:srgbClr val="000000"/>
                    </a:solidFill>
                    <a:latin typeface="+mn-lt"/>
                  </a:rPr>
                  <a:t>Provincie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254823404"/>
      </c:catAx>
      <c:valAx>
        <c:axId val="2548234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351020229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19</xdr:row>
      <xdr:rowOff>19050</xdr:rowOff>
    </xdr:from>
    <xdr:ext cx="10572750" cy="3952875"/>
    <xdr:graphicFrame>
      <xdr:nvGraphicFramePr>
        <xdr:cNvPr id="312252524" name="Chart 1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39</xdr:row>
      <xdr:rowOff>28575</xdr:rowOff>
    </xdr:from>
    <xdr:ext cx="10572750" cy="3952875"/>
    <xdr:graphicFrame>
      <xdr:nvGraphicFramePr>
        <xdr:cNvPr id="1274484921" name="Chart 2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4.0"/>
    <col customWidth="1" min="2" max="6" width="12.63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5"/>
      <c r="M1" s="5"/>
      <c r="N1" s="5"/>
    </row>
    <row r="2" ht="15.0" customHeight="1">
      <c r="A2" s="6" t="s">
        <v>1</v>
      </c>
      <c r="B2" s="6">
        <v>2010.0</v>
      </c>
      <c r="C2" s="6">
        <v>2011.0</v>
      </c>
      <c r="D2" s="6">
        <v>2012.0</v>
      </c>
      <c r="E2" s="6">
        <v>2013.0</v>
      </c>
      <c r="F2" s="6">
        <v>2014.0</v>
      </c>
      <c r="G2" s="6">
        <v>2015.0</v>
      </c>
      <c r="H2" s="6">
        <v>2016.0</v>
      </c>
      <c r="I2" s="6">
        <v>2017.0</v>
      </c>
      <c r="J2" s="6">
        <v>2018.0</v>
      </c>
      <c r="K2" s="6">
        <v>2019.0</v>
      </c>
      <c r="L2" s="6">
        <v>2020.0</v>
      </c>
      <c r="M2" s="6">
        <v>2021.0</v>
      </c>
      <c r="N2" s="6">
        <v>2022.0</v>
      </c>
    </row>
    <row r="3" ht="15.75" customHeight="1">
      <c r="A3" s="7" t="s">
        <v>2</v>
      </c>
      <c r="B3" s="8">
        <v>701436.0</v>
      </c>
      <c r="C3" s="8">
        <v>1014942.0</v>
      </c>
      <c r="D3" s="8">
        <v>1437992.0</v>
      </c>
      <c r="E3" s="8">
        <v>1316194.0</v>
      </c>
      <c r="F3" s="8">
        <v>834640.0</v>
      </c>
      <c r="G3" s="8">
        <v>1746748.0</v>
      </c>
      <c r="H3" s="8">
        <v>1701975.0</v>
      </c>
      <c r="I3" s="8">
        <v>1548207.0</v>
      </c>
      <c r="J3" s="9">
        <v>1534539.0</v>
      </c>
      <c r="K3" s="9">
        <v>2011504.0</v>
      </c>
      <c r="L3" s="9">
        <v>1397725.0</v>
      </c>
      <c r="M3" s="10">
        <v>1366088.0</v>
      </c>
      <c r="N3" s="10">
        <v>1133516.0</v>
      </c>
    </row>
    <row r="4" ht="15.75" customHeight="1">
      <c r="A4" s="7" t="s">
        <v>3</v>
      </c>
      <c r="B4" s="8">
        <v>669460.0</v>
      </c>
      <c r="C4" s="8">
        <v>847806.0</v>
      </c>
      <c r="D4" s="8">
        <v>1172461.0</v>
      </c>
      <c r="E4" s="8">
        <v>1523556.0</v>
      </c>
      <c r="F4" s="8">
        <v>1350122.0</v>
      </c>
      <c r="G4" s="8">
        <v>1540410.0</v>
      </c>
      <c r="H4" s="8">
        <v>1473871.0</v>
      </c>
      <c r="I4" s="8">
        <v>2009427.0</v>
      </c>
      <c r="J4" s="9">
        <v>1094185.0</v>
      </c>
      <c r="K4" s="9">
        <v>1125211.0</v>
      </c>
      <c r="L4" s="9">
        <v>997881.0</v>
      </c>
      <c r="M4" s="10">
        <v>730795.0</v>
      </c>
      <c r="N4" s="10">
        <v>848305.0</v>
      </c>
    </row>
    <row r="5" ht="15.75" customHeight="1">
      <c r="A5" s="7" t="s">
        <v>4</v>
      </c>
      <c r="B5" s="8">
        <v>471925.0</v>
      </c>
      <c r="C5" s="8">
        <v>422965.0</v>
      </c>
      <c r="D5" s="8">
        <v>392448.0</v>
      </c>
      <c r="E5" s="8">
        <v>879000.0</v>
      </c>
      <c r="F5" s="8">
        <v>739096.0</v>
      </c>
      <c r="G5" s="8">
        <v>802356.0</v>
      </c>
      <c r="H5" s="8">
        <v>587004.0</v>
      </c>
      <c r="I5" s="8">
        <v>561435.0</v>
      </c>
      <c r="J5" s="9">
        <v>471022.0</v>
      </c>
      <c r="K5" s="9">
        <v>525351.0</v>
      </c>
      <c r="L5" s="11">
        <v>173940.51</v>
      </c>
      <c r="M5" s="10">
        <v>397197.0</v>
      </c>
      <c r="N5" s="10">
        <v>307128.0</v>
      </c>
    </row>
    <row r="6" ht="15.75" customHeight="1">
      <c r="A6" s="7" t="s">
        <v>5</v>
      </c>
      <c r="B6" s="8">
        <v>745376.0</v>
      </c>
      <c r="C6" s="8">
        <v>1024404.0</v>
      </c>
      <c r="D6" s="8">
        <v>804877.0</v>
      </c>
      <c r="E6" s="8">
        <v>691753.0</v>
      </c>
      <c r="F6" s="8">
        <v>984492.0</v>
      </c>
      <c r="G6" s="8">
        <v>1057500.0</v>
      </c>
      <c r="H6" s="8">
        <v>1002368.0</v>
      </c>
      <c r="I6" s="8">
        <v>882891.0</v>
      </c>
      <c r="J6" s="9">
        <v>810076.0</v>
      </c>
      <c r="K6" s="9">
        <v>792193.0</v>
      </c>
      <c r="L6" s="9">
        <v>573705.58</v>
      </c>
      <c r="M6" s="10">
        <v>562751.0</v>
      </c>
      <c r="N6" s="10">
        <v>861046.0</v>
      </c>
    </row>
    <row r="7" ht="15.75" customHeight="1">
      <c r="A7" s="7" t="s">
        <v>6</v>
      </c>
      <c r="B7" s="8">
        <v>492321.0</v>
      </c>
      <c r="C7" s="8">
        <v>692480.0</v>
      </c>
      <c r="D7" s="8">
        <v>525958.0</v>
      </c>
      <c r="E7" s="8">
        <v>562442.0</v>
      </c>
      <c r="F7" s="8">
        <v>659860.0</v>
      </c>
      <c r="G7" s="8">
        <v>625107.0</v>
      </c>
      <c r="H7" s="8">
        <v>476140.0</v>
      </c>
      <c r="I7" s="8">
        <v>191763.0</v>
      </c>
      <c r="J7" s="9">
        <v>547768.0</v>
      </c>
      <c r="K7" s="9">
        <v>621409.0</v>
      </c>
      <c r="L7" s="9">
        <f>638228.38+144837.48+45803.7</f>
        <v>828869.56</v>
      </c>
      <c r="M7" s="10">
        <v>682080.0</v>
      </c>
      <c r="N7" s="10">
        <v>737107.0</v>
      </c>
    </row>
    <row r="8" ht="15.75" customHeight="1">
      <c r="A8" s="12" t="s">
        <v>7</v>
      </c>
      <c r="B8" s="13">
        <v>3080518.0</v>
      </c>
      <c r="C8" s="13">
        <v>4002597.0</v>
      </c>
      <c r="D8" s="13">
        <v>4333736.0</v>
      </c>
      <c r="E8" s="13">
        <v>4972945.0</v>
      </c>
      <c r="F8" s="13">
        <v>4568210.0</v>
      </c>
      <c r="G8" s="13">
        <v>5772121.0</v>
      </c>
      <c r="H8" s="13">
        <v>5241358.0</v>
      </c>
      <c r="I8" s="13">
        <v>5193723.0</v>
      </c>
      <c r="J8" s="13">
        <v>4457590.0</v>
      </c>
      <c r="K8" s="14">
        <v>5075669.0</v>
      </c>
      <c r="L8" s="14">
        <f>SUM(L3:L7)</f>
        <v>3972121.65</v>
      </c>
      <c r="M8" s="15">
        <v>3738911.0</v>
      </c>
      <c r="N8" s="15">
        <v>3887102.0</v>
      </c>
    </row>
    <row r="9" ht="15.0" customHeight="1">
      <c r="L9" s="16" t="s">
        <v>8</v>
      </c>
      <c r="M9" s="17">
        <f t="shared" ref="M9:N9" si="1">(M8/L8)-1</f>
        <v>-0.05871185995</v>
      </c>
      <c r="N9" s="17">
        <f t="shared" si="1"/>
        <v>0.03963480275</v>
      </c>
    </row>
    <row r="10" ht="15.75" customHeight="1"/>
    <row r="11" ht="15.75" customHeight="1">
      <c r="A11" s="18" t="s">
        <v>9</v>
      </c>
      <c r="B11" s="18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ht="15.75" customHeight="1">
      <c r="A12" s="20" t="s">
        <v>1</v>
      </c>
      <c r="B12" s="20">
        <v>2010.0</v>
      </c>
      <c r="C12" s="20">
        <v>2011.0</v>
      </c>
      <c r="D12" s="20">
        <v>2012.0</v>
      </c>
      <c r="E12" s="20">
        <v>2013.0</v>
      </c>
      <c r="F12" s="20">
        <v>2014.0</v>
      </c>
      <c r="G12" s="20">
        <v>2015.0</v>
      </c>
      <c r="H12" s="20">
        <v>2016.0</v>
      </c>
      <c r="I12" s="20">
        <v>2017.0</v>
      </c>
      <c r="J12" s="20">
        <v>2018.0</v>
      </c>
      <c r="K12" s="20">
        <v>2019.0</v>
      </c>
      <c r="L12" s="20">
        <v>2020.0</v>
      </c>
      <c r="M12" s="20">
        <v>2021.0</v>
      </c>
      <c r="N12" s="20">
        <v>2022.0</v>
      </c>
    </row>
    <row r="13" ht="15.75" customHeight="1">
      <c r="A13" s="7" t="s">
        <v>2</v>
      </c>
      <c r="B13" s="21">
        <v>724.0</v>
      </c>
      <c r="C13" s="21">
        <v>667.0</v>
      </c>
      <c r="D13" s="22">
        <v>1151.0</v>
      </c>
      <c r="E13" s="21">
        <v>933.0</v>
      </c>
      <c r="F13" s="21">
        <v>776.0</v>
      </c>
      <c r="G13" s="21">
        <v>579.0</v>
      </c>
      <c r="H13" s="23">
        <v>644.0</v>
      </c>
      <c r="I13" s="23">
        <v>584.0</v>
      </c>
      <c r="J13" s="24">
        <v>434.7</v>
      </c>
      <c r="K13" s="25">
        <v>560.4</v>
      </c>
      <c r="L13" s="25">
        <v>485.1</v>
      </c>
      <c r="M13" s="25">
        <v>407.3</v>
      </c>
      <c r="N13" s="25">
        <v>500.0</v>
      </c>
      <c r="O13" s="26"/>
    </row>
    <row r="14" ht="15.75" customHeight="1">
      <c r="A14" s="7" t="s">
        <v>3</v>
      </c>
      <c r="B14" s="21">
        <v>843.0</v>
      </c>
      <c r="C14" s="22">
        <v>1391.0</v>
      </c>
      <c r="D14" s="22">
        <v>1246.0</v>
      </c>
      <c r="E14" s="22">
        <v>1346.0</v>
      </c>
      <c r="F14" s="22">
        <v>1196.0</v>
      </c>
      <c r="G14" s="22">
        <v>1244.0</v>
      </c>
      <c r="H14" s="27">
        <v>1161.0</v>
      </c>
      <c r="I14" s="23">
        <v>937.0</v>
      </c>
      <c r="J14" s="25">
        <v>568.0</v>
      </c>
      <c r="K14" s="25">
        <v>470.0</v>
      </c>
      <c r="L14" s="25">
        <v>450.0</v>
      </c>
      <c r="M14" s="25">
        <v>291.0</v>
      </c>
      <c r="N14" s="25">
        <v>208.0</v>
      </c>
    </row>
    <row r="15" ht="15.75" customHeight="1">
      <c r="A15" s="7" t="s">
        <v>4</v>
      </c>
      <c r="B15" s="21">
        <v>715.0</v>
      </c>
      <c r="C15" s="21">
        <v>570.0</v>
      </c>
      <c r="D15" s="21">
        <v>601.0</v>
      </c>
      <c r="E15" s="21">
        <v>696.0</v>
      </c>
      <c r="F15" s="21">
        <v>689.0</v>
      </c>
      <c r="G15" s="21">
        <v>676.0</v>
      </c>
      <c r="H15" s="23">
        <v>625.0</v>
      </c>
      <c r="I15" s="23">
        <v>407.0</v>
      </c>
      <c r="J15" s="25">
        <v>382.2</v>
      </c>
      <c r="K15" s="25">
        <v>450.8</v>
      </c>
      <c r="L15" s="25">
        <v>235.0</v>
      </c>
      <c r="M15" s="25">
        <v>259.04</v>
      </c>
      <c r="N15" s="25">
        <v>201.0</v>
      </c>
    </row>
    <row r="16" ht="15.75" customHeight="1">
      <c r="A16" s="7" t="s">
        <v>5</v>
      </c>
      <c r="B16" s="21">
        <v>364.0</v>
      </c>
      <c r="C16" s="21">
        <v>350.0</v>
      </c>
      <c r="D16" s="21">
        <v>311.0</v>
      </c>
      <c r="E16" s="21">
        <v>325.0</v>
      </c>
      <c r="F16" s="21">
        <v>366.0</v>
      </c>
      <c r="G16" s="21">
        <v>279.0</v>
      </c>
      <c r="H16" s="23">
        <v>309.0</v>
      </c>
      <c r="I16" s="23">
        <v>266.0</v>
      </c>
      <c r="J16" s="25">
        <v>227.2</v>
      </c>
      <c r="K16" s="25">
        <v>196.0</v>
      </c>
      <c r="L16" s="25">
        <v>335.0</v>
      </c>
      <c r="M16" s="25">
        <v>176.3</v>
      </c>
      <c r="N16" s="25">
        <v>256.0</v>
      </c>
    </row>
    <row r="17" ht="15.75" customHeight="1">
      <c r="A17" s="7" t="s">
        <v>6</v>
      </c>
      <c r="B17" s="21">
        <v>226.0</v>
      </c>
      <c r="C17" s="21">
        <v>283.0</v>
      </c>
      <c r="D17" s="21">
        <v>261.0</v>
      </c>
      <c r="E17" s="21">
        <v>272.0</v>
      </c>
      <c r="F17" s="21">
        <v>332.0</v>
      </c>
      <c r="G17" s="21">
        <v>306.0</v>
      </c>
      <c r="H17" s="23">
        <v>216.0</v>
      </c>
      <c r="I17" s="23">
        <v>165.0</v>
      </c>
      <c r="J17" s="25">
        <v>188.6</v>
      </c>
      <c r="K17" s="25">
        <v>256.7</v>
      </c>
      <c r="L17" s="25">
        <v>233.0</v>
      </c>
      <c r="M17" s="25">
        <v>209.5</v>
      </c>
      <c r="N17" s="25">
        <v>213.0</v>
      </c>
    </row>
    <row r="18" ht="15.75" customHeight="1">
      <c r="A18" s="12" t="s">
        <v>7</v>
      </c>
      <c r="B18" s="28">
        <v>2872.0</v>
      </c>
      <c r="C18" s="28">
        <v>3261.0</v>
      </c>
      <c r="D18" s="28">
        <v>3570.0</v>
      </c>
      <c r="E18" s="28">
        <v>3572.0</v>
      </c>
      <c r="F18" s="28">
        <v>3359.0</v>
      </c>
      <c r="G18" s="28">
        <v>3084.0</v>
      </c>
      <c r="H18" s="28">
        <v>2955.0</v>
      </c>
      <c r="I18" s="28">
        <v>2359.0</v>
      </c>
      <c r="J18" s="28">
        <v>1801.0</v>
      </c>
      <c r="K18" s="29">
        <v>1934.0</v>
      </c>
      <c r="L18" s="29">
        <v>1749.0</v>
      </c>
      <c r="M18" s="29">
        <v>1343.1399999999999</v>
      </c>
      <c r="N18" s="29">
        <v>1378.0</v>
      </c>
    </row>
    <row r="19" ht="15.75" customHeight="1">
      <c r="L19" s="16" t="s">
        <v>8</v>
      </c>
      <c r="M19" s="17">
        <f t="shared" ref="M19:N19" si="2">(M18/L18)-1</f>
        <v>-0.2320526015</v>
      </c>
      <c r="N19" s="17">
        <f t="shared" si="2"/>
        <v>0.02595410754</v>
      </c>
    </row>
    <row r="20" ht="15.75" customHeight="1"/>
    <row r="21" ht="15.75" customHeight="1"/>
    <row r="22" ht="15.75" customHeight="1"/>
    <row r="23" ht="15.75" customHeight="1"/>
    <row r="24" ht="15.75" customHeight="1">
      <c r="M24" s="30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K40" s="3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J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5"/>
      <c r="M1" s="5"/>
      <c r="N1" s="5"/>
    </row>
    <row r="2">
      <c r="A2" s="6" t="s">
        <v>1</v>
      </c>
      <c r="B2" s="6">
        <v>2010.0</v>
      </c>
      <c r="C2" s="6">
        <v>2011.0</v>
      </c>
      <c r="D2" s="6">
        <v>2012.0</v>
      </c>
      <c r="E2" s="6">
        <v>2013.0</v>
      </c>
      <c r="F2" s="6">
        <v>2014.0</v>
      </c>
      <c r="G2" s="6">
        <v>2015.0</v>
      </c>
      <c r="H2" s="6">
        <v>2016.0</v>
      </c>
      <c r="I2" s="6">
        <v>2017.0</v>
      </c>
      <c r="J2" s="6">
        <v>2018.0</v>
      </c>
      <c r="K2" s="6">
        <v>2019.0</v>
      </c>
      <c r="L2" s="6">
        <v>2020.0</v>
      </c>
      <c r="M2" s="6">
        <v>2021.0</v>
      </c>
      <c r="N2" s="6">
        <v>2022.0</v>
      </c>
    </row>
    <row r="3">
      <c r="A3" s="7" t="s">
        <v>2</v>
      </c>
      <c r="B3" s="8">
        <v>701436.0</v>
      </c>
      <c r="C3" s="8">
        <v>1014942.0</v>
      </c>
      <c r="D3" s="8">
        <v>1437992.0</v>
      </c>
      <c r="E3" s="8">
        <v>1316194.0</v>
      </c>
      <c r="F3" s="8">
        <v>834640.0</v>
      </c>
      <c r="G3" s="8">
        <v>1746748.0</v>
      </c>
      <c r="H3" s="8">
        <v>1701975.0</v>
      </c>
      <c r="I3" s="8">
        <v>1548207.0</v>
      </c>
      <c r="J3" s="9">
        <v>1534539.0</v>
      </c>
      <c r="K3" s="9">
        <v>2011504.0</v>
      </c>
      <c r="L3" s="9">
        <v>1397725.0</v>
      </c>
      <c r="M3" s="10">
        <v>1366088.0</v>
      </c>
      <c r="N3" s="10">
        <v>1133516.0</v>
      </c>
    </row>
    <row r="4">
      <c r="A4" s="7" t="s">
        <v>3</v>
      </c>
      <c r="B4" s="8">
        <v>669460.0</v>
      </c>
      <c r="C4" s="8">
        <v>847806.0</v>
      </c>
      <c r="D4" s="8">
        <v>1172461.0</v>
      </c>
      <c r="E4" s="8">
        <v>1523556.0</v>
      </c>
      <c r="F4" s="8">
        <v>1350122.0</v>
      </c>
      <c r="G4" s="8">
        <v>1540410.0</v>
      </c>
      <c r="H4" s="8">
        <v>1473871.0</v>
      </c>
      <c r="I4" s="8">
        <v>2009427.0</v>
      </c>
      <c r="J4" s="9">
        <v>1094185.0</v>
      </c>
      <c r="K4" s="9">
        <v>1125211.0</v>
      </c>
      <c r="L4" s="9">
        <v>997881.0</v>
      </c>
      <c r="M4" s="10">
        <v>730795.0</v>
      </c>
      <c r="N4" s="10">
        <v>848305.0</v>
      </c>
    </row>
    <row r="5">
      <c r="A5" s="7" t="s">
        <v>4</v>
      </c>
      <c r="B5" s="8">
        <v>471925.0</v>
      </c>
      <c r="C5" s="8">
        <v>422965.0</v>
      </c>
      <c r="D5" s="8">
        <v>392448.0</v>
      </c>
      <c r="E5" s="8">
        <v>879000.0</v>
      </c>
      <c r="F5" s="8">
        <v>739096.0</v>
      </c>
      <c r="G5" s="8">
        <v>802356.0</v>
      </c>
      <c r="H5" s="8">
        <v>587004.0</v>
      </c>
      <c r="I5" s="8">
        <v>561435.0</v>
      </c>
      <c r="J5" s="9">
        <v>471022.0</v>
      </c>
      <c r="K5" s="9">
        <v>525351.0</v>
      </c>
      <c r="L5" s="11">
        <v>173940.51</v>
      </c>
      <c r="M5" s="10">
        <v>397197.0</v>
      </c>
      <c r="N5" s="10">
        <v>307128.0</v>
      </c>
    </row>
    <row r="6">
      <c r="A6" s="7" t="s">
        <v>5</v>
      </c>
      <c r="B6" s="8">
        <v>745376.0</v>
      </c>
      <c r="C6" s="8">
        <v>1024404.0</v>
      </c>
      <c r="D6" s="8">
        <v>804877.0</v>
      </c>
      <c r="E6" s="8">
        <v>691753.0</v>
      </c>
      <c r="F6" s="8">
        <v>984492.0</v>
      </c>
      <c r="G6" s="8">
        <v>1057500.0</v>
      </c>
      <c r="H6" s="8">
        <v>1002368.0</v>
      </c>
      <c r="I6" s="8">
        <v>882891.0</v>
      </c>
      <c r="J6" s="9">
        <v>810076.0</v>
      </c>
      <c r="K6" s="9">
        <v>792193.0</v>
      </c>
      <c r="L6" s="9">
        <v>573705.58</v>
      </c>
      <c r="M6" s="10">
        <v>562751.0</v>
      </c>
      <c r="N6" s="10">
        <v>861046.0</v>
      </c>
    </row>
    <row r="7">
      <c r="A7" s="7" t="s">
        <v>6</v>
      </c>
      <c r="B7" s="8">
        <v>492321.0</v>
      </c>
      <c r="C7" s="8">
        <v>692480.0</v>
      </c>
      <c r="D7" s="8">
        <v>525958.0</v>
      </c>
      <c r="E7" s="8">
        <v>562442.0</v>
      </c>
      <c r="F7" s="8">
        <v>659860.0</v>
      </c>
      <c r="G7" s="8">
        <v>625107.0</v>
      </c>
      <c r="H7" s="8">
        <v>476140.0</v>
      </c>
      <c r="I7" s="8">
        <v>191763.0</v>
      </c>
      <c r="J7" s="9">
        <v>547768.0</v>
      </c>
      <c r="K7" s="9">
        <v>621409.0</v>
      </c>
      <c r="L7" s="9">
        <f>638228.38+144837.48+45803.7</f>
        <v>828869.56</v>
      </c>
      <c r="M7" s="10">
        <v>682080.0</v>
      </c>
      <c r="N7" s="10">
        <v>737107.0</v>
      </c>
    </row>
    <row r="8">
      <c r="A8" s="12" t="s">
        <v>7</v>
      </c>
      <c r="B8" s="13">
        <v>3080518.0</v>
      </c>
      <c r="C8" s="13">
        <v>4002597.0</v>
      </c>
      <c r="D8" s="13">
        <v>4333736.0</v>
      </c>
      <c r="E8" s="13">
        <v>4972945.0</v>
      </c>
      <c r="F8" s="13">
        <v>4568210.0</v>
      </c>
      <c r="G8" s="13">
        <v>5772121.0</v>
      </c>
      <c r="H8" s="13">
        <v>5241358.0</v>
      </c>
      <c r="I8" s="13">
        <v>5193723.0</v>
      </c>
      <c r="J8" s="13">
        <v>4457590.0</v>
      </c>
      <c r="K8" s="14">
        <v>5075669.0</v>
      </c>
      <c r="L8" s="14">
        <f>SUM(L3:L7)</f>
        <v>3972121.65</v>
      </c>
      <c r="M8" s="15">
        <v>3738911.0</v>
      </c>
      <c r="N8" s="15">
        <v>3887102.0</v>
      </c>
    </row>
  </sheetData>
  <mergeCells count="1">
    <mergeCell ref="A1:J1"/>
  </mergeCells>
  <drawing r:id="rId1"/>
</worksheet>
</file>